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drich-my.sharepoint.com/personal/f_guggenmoos_endrich_com/Documents/Dokumente/Endrich/Hersteller/Cooliance/"/>
    </mc:Choice>
  </mc:AlternateContent>
  <xr:revisionPtr revIDLastSave="10" documentId="8_{C2E67C50-0D03-435C-B87E-9833C3360E15}" xr6:coauthVersionLast="47" xr6:coauthVersionMax="47" xr10:uidLastSave="{7DFAF556-3B8B-4D7E-92B5-D4C24F3DB925}"/>
  <bookViews>
    <workbookView xWindow="2340" yWindow="1890" windowWidth="24180" windowHeight="14310" xr2:uid="{00000000-000D-0000-FFFF-FFFF00000000}"/>
  </bookViews>
  <sheets>
    <sheet name="lookup 1K" sheetId="3" r:id="rId1"/>
  </sheets>
  <definedNames>
    <definedName name="_xlnm._FilterDatabase" localSheetId="0" hidden="1">'lookup 1K'!$A$7:$H$7</definedName>
    <definedName name="_xlnm.Print_Area" localSheetId="0">'lookup 1K'!$A$8:$H$45</definedName>
    <definedName name="_xlnm.Print_Titles" localSheetId="0">'lookup 1K'!$1:$7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3" l="1"/>
  <c r="H37" i="3"/>
  <c r="H19" i="3"/>
  <c r="H23" i="3"/>
  <c r="H11" i="3"/>
  <c r="H27" i="3"/>
  <c r="H15" i="3"/>
  <c r="H9" i="3"/>
  <c r="H13" i="3"/>
  <c r="H17" i="3"/>
  <c r="H21" i="3"/>
  <c r="H25" i="3"/>
  <c r="H29" i="3"/>
  <c r="H33" i="3"/>
  <c r="H31" i="3"/>
  <c r="H35" i="3"/>
  <c r="H8" i="3"/>
  <c r="H12" i="3"/>
  <c r="H16" i="3"/>
  <c r="H20" i="3"/>
  <c r="H24" i="3"/>
  <c r="H28" i="3"/>
  <c r="H32" i="3"/>
  <c r="H10" i="3"/>
  <c r="H14" i="3"/>
  <c r="H18" i="3"/>
  <c r="H22" i="3"/>
  <c r="H26" i="3"/>
  <c r="H30" i="3"/>
  <c r="H34" i="3"/>
  <c r="H36" i="3"/>
</calcChain>
</file>

<file path=xl/sharedStrings.xml><?xml version="1.0" encoding="utf-8"?>
<sst xmlns="http://schemas.openxmlformats.org/spreadsheetml/2006/main" count="104" uniqueCount="83">
  <si>
    <t>Capacity is expressed as Watts of electrical power into the light engine.</t>
  </si>
  <si>
    <t>Power dissipation ratio</t>
  </si>
  <si>
    <t>°C</t>
  </si>
  <si>
    <t>ΔT</t>
  </si>
  <si>
    <t xml:space="preserve">  Case</t>
  </si>
  <si>
    <t xml:space="preserve">  Ambient</t>
  </si>
  <si>
    <t>Capacity calculation assumptions:</t>
  </si>
  <si>
    <t>* -xxx extension for desginating hole pattern; default is -101, no holes</t>
  </si>
  <si>
    <t>CSL16070Q-xxx</t>
  </si>
  <si>
    <t>Quiet</t>
  </si>
  <si>
    <t>Coolstrate 7160</t>
  </si>
  <si>
    <t>CSL8070Q-xxx</t>
  </si>
  <si>
    <t>Coolstrate 780 - tall</t>
  </si>
  <si>
    <t>CSL8050Q-xxx</t>
  </si>
  <si>
    <t>Coolstrate 780 - medium</t>
  </si>
  <si>
    <t>CSL8070SQ-xxx</t>
  </si>
  <si>
    <t>SuperQuiet</t>
  </si>
  <si>
    <t>CSL8050SQ-xxx</t>
  </si>
  <si>
    <t>CSL8025Q-xxx</t>
  </si>
  <si>
    <t>Coolstrate 780 - short</t>
  </si>
  <si>
    <t>127²</t>
  </si>
  <si>
    <t>CPL12770QF (square base)</t>
  </si>
  <si>
    <t>CPL16070-xxx</t>
  </si>
  <si>
    <t>CPL16070</t>
  </si>
  <si>
    <t>CPL14070-xxx</t>
  </si>
  <si>
    <t>CPL14070</t>
  </si>
  <si>
    <t>CSL8025SQ-xxx</t>
  </si>
  <si>
    <t>CSL5070Q-xxx</t>
  </si>
  <si>
    <t>Coolstrate 750 - tall</t>
  </si>
  <si>
    <t>CSL5050Q-xxx</t>
  </si>
  <si>
    <t>Coolstrate 750 - medium</t>
  </si>
  <si>
    <t>CPL12070-xxx</t>
  </si>
  <si>
    <t>CPL12070</t>
  </si>
  <si>
    <t>CPL12050-xxx</t>
  </si>
  <si>
    <t>CPL12050</t>
  </si>
  <si>
    <t>CPL10070-xxx</t>
  </si>
  <si>
    <t>CPL10070</t>
  </si>
  <si>
    <t>CSL5070SQ-xxx</t>
  </si>
  <si>
    <t>CSL5025Q-xxx</t>
  </si>
  <si>
    <t>Coolstrate 750 - short</t>
  </si>
  <si>
    <t>CSL5050SQ-xxx</t>
  </si>
  <si>
    <t>CPL10050-xxx</t>
  </si>
  <si>
    <t>CPL10050</t>
  </si>
  <si>
    <t>CPL8070-xxx</t>
  </si>
  <si>
    <t>CPL8070</t>
  </si>
  <si>
    <t>CPL8050-xxx</t>
  </si>
  <si>
    <t>CPL8050</t>
  </si>
  <si>
    <t>CSL5025SQ-xxx</t>
  </si>
  <si>
    <t>CPL7070-xxx</t>
  </si>
  <si>
    <t>CPL7070</t>
  </si>
  <si>
    <t>CPL7050-xxx</t>
  </si>
  <si>
    <t>CPL7050</t>
  </si>
  <si>
    <t>CPL5070-xxx</t>
  </si>
  <si>
    <t>CPL5070</t>
  </si>
  <si>
    <t>CPL5050-xxx</t>
  </si>
  <si>
    <t>CPL5050</t>
  </si>
  <si>
    <t>CPL4070-xxx</t>
  </si>
  <si>
    <t>CPL4070</t>
  </si>
  <si>
    <t>CPL4050-xxx</t>
  </si>
  <si>
    <t>CPL4050</t>
  </si>
  <si>
    <t>Capacity</t>
  </si>
  <si>
    <t>°C/W</t>
  </si>
  <si>
    <t>Weight</t>
  </si>
  <si>
    <t>Ht.</t>
  </si>
  <si>
    <t>Ø (base)</t>
  </si>
  <si>
    <t>Ordering no.*</t>
  </si>
  <si>
    <t>Setting</t>
  </si>
  <si>
    <t>Model</t>
  </si>
  <si>
    <t>g</t>
  </si>
  <si>
    <t>mm</t>
  </si>
  <si>
    <t>Active Cooling</t>
  </si>
  <si>
    <t>Passive Cooling</t>
  </si>
  <si>
    <t>Product lookup table:  Thermal performance</t>
  </si>
  <si>
    <t>Cooliance Application Guide</t>
  </si>
  <si>
    <t>CPL12770QF-xxx</t>
  </si>
  <si>
    <t>CPL14050</t>
  </si>
  <si>
    <t>CPL14050-xxx</t>
  </si>
  <si>
    <t>Coolstrate 7140</t>
  </si>
  <si>
    <t>CSL14070Q-xxx</t>
  </si>
  <si>
    <t>(Total Watts / Watts Thermal)</t>
  </si>
  <si>
    <t>Watts*</t>
  </si>
  <si>
    <t xml:space="preserve">  which can be entered below.</t>
  </si>
  <si>
    <t>*Based on temperature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</si>
</sst>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_);_(* \(#,##0.0\);_(* &quot;-&quot;??_);_(@_)"/>
    <numFmt numFmtId="165" formatCode="_(* #,##0.00_);_(* \(#,##0.00\);_(* &quot;-&quot;??_);_(@_)"/>
  </numFmts>
  <fonts count="15" x14ac:knownFonts="1"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Euphemia"/>
      <family val="2"/>
    </font>
    <font>
      <sz val="10"/>
      <name val="Calibri"/>
      <family val="2"/>
      <scheme val="minor"/>
    </font>
    <font>
      <u/>
      <sz val="10"/>
      <name val="Euphemia"/>
      <family val="2"/>
    </font>
    <font>
      <sz val="11"/>
      <name val="Euphemia"/>
      <family val="2"/>
    </font>
    <font>
      <sz val="12"/>
      <name val="Euphemia"/>
      <family val="2"/>
    </font>
    <font>
      <sz val="12"/>
      <name val="Calibri"/>
      <family val="2"/>
    </font>
    <font>
      <sz val="8"/>
      <name val="Euphemia"/>
      <family val="2"/>
    </font>
    <font>
      <b/>
      <sz val="16"/>
      <color rgb="FF800000"/>
      <name val="Euphemia"/>
      <family val="2"/>
    </font>
    <font>
      <b/>
      <sz val="12"/>
      <color theme="3" tint="-0.499984740745262"/>
      <name val="Euphemia"/>
      <family val="2"/>
    </font>
    <font>
      <b/>
      <sz val="18"/>
      <color theme="4" tint="-0.499984740745262"/>
      <name val="Euphemia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CDE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3" fillId="0" borderId="0" xfId="0" applyFont="1"/>
    <xf numFmtId="2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9" fontId="3" fillId="2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right" wrapText="1"/>
    </xf>
    <xf numFmtId="0" fontId="5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0" borderId="0" xfId="0" applyFont="1"/>
    <xf numFmtId="164" fontId="6" fillId="2" borderId="0" xfId="0" applyNumberFormat="1" applyFont="1" applyFill="1"/>
    <xf numFmtId="165" fontId="6" fillId="2" borderId="0" xfId="0" applyNumberFormat="1" applyFont="1" applyFill="1"/>
    <xf numFmtId="1" fontId="6" fillId="2" borderId="0" xfId="0" applyNumberFormat="1" applyFont="1" applyFill="1"/>
    <xf numFmtId="1" fontId="6" fillId="2" borderId="0" xfId="0" applyNumberFormat="1" applyFont="1" applyFill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164" fontId="6" fillId="3" borderId="0" xfId="0" applyNumberFormat="1" applyFont="1" applyFill="1"/>
    <xf numFmtId="165" fontId="6" fillId="3" borderId="0" xfId="0" applyNumberFormat="1" applyFont="1" applyFill="1"/>
    <xf numFmtId="1" fontId="6" fillId="3" borderId="0" xfId="0" applyNumberFormat="1" applyFont="1" applyFill="1"/>
    <xf numFmtId="1" fontId="6" fillId="3" borderId="0" xfId="0" applyNumberFormat="1" applyFont="1" applyFill="1" applyAlignment="1">
      <alignment wrapText="1"/>
    </xf>
    <xf numFmtId="1" fontId="6" fillId="3" borderId="0" xfId="0" applyNumberFormat="1" applyFont="1" applyFill="1" applyAlignment="1">
      <alignment horizontal="right" wrapText="1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1" fontId="6" fillId="0" borderId="0" xfId="0" applyNumberFormat="1" applyFont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6" fillId="3" borderId="0" xfId="0" applyFont="1" applyFill="1" applyAlignment="1">
      <alignment horizontal="center" vertical="top" wrapText="1"/>
    </xf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</cellXfs>
  <cellStyles count="7">
    <cellStyle name="Standard" xfId="0" builtinId="0"/>
    <cellStyle name="Standard 2" xfId="1" xr:uid="{00000000-0005-0000-0000-000001000000}"/>
    <cellStyle name="Standard 2 2" xfId="2" xr:uid="{00000000-0005-0000-0000-000002000000}"/>
    <cellStyle name="Standard 2 2 2" xfId="3" xr:uid="{00000000-0005-0000-0000-000003000000}"/>
    <cellStyle name="Standard 3" xfId="4" xr:uid="{00000000-0005-0000-0000-000004000000}"/>
    <cellStyle name="Standard 4" xfId="5" xr:uid="{00000000-0005-0000-0000-000005000000}"/>
    <cellStyle name="Standard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1C1B-21D9-471F-A899-055CB54E75A9}">
  <sheetPr>
    <pageSetUpPr fitToPage="1"/>
  </sheetPr>
  <dimension ref="A1:L45"/>
  <sheetViews>
    <sheetView showGridLines="0" tabSelected="1" zoomScale="85" workbookViewId="0">
      <pane ySplit="7" topLeftCell="A8" activePane="bottomLeft" state="frozen"/>
      <selection pane="bottomLeft" activeCell="D4" sqref="D4"/>
    </sheetView>
  </sheetViews>
  <sheetFormatPr baseColWidth="10" defaultColWidth="9.140625" defaultRowHeight="12.75" x14ac:dyDescent="0.2"/>
  <cols>
    <col min="1" max="1" width="28.42578125" style="3" customWidth="1"/>
    <col min="2" max="2" width="18.7109375" style="4" customWidth="1"/>
    <col min="3" max="3" width="24.7109375" style="3" customWidth="1"/>
    <col min="4" max="4" width="14.28515625" style="3" bestFit="1" customWidth="1"/>
    <col min="5" max="5" width="10.28515625" style="3" customWidth="1"/>
    <col min="6" max="6" width="12.7109375" style="3" customWidth="1"/>
    <col min="7" max="7" width="14.85546875" style="2" customWidth="1"/>
    <col min="8" max="8" width="24.140625" style="1" customWidth="1"/>
    <col min="9" max="16384" width="9.140625" style="1"/>
  </cols>
  <sheetData>
    <row r="1" spans="1:12" ht="23.25" x14ac:dyDescent="0.35">
      <c r="A1" s="36" t="s">
        <v>73</v>
      </c>
      <c r="B1" s="37"/>
      <c r="C1" s="36"/>
    </row>
    <row r="2" spans="1:12" ht="21" x14ac:dyDescent="0.35">
      <c r="A2" s="35" t="s">
        <v>72</v>
      </c>
      <c r="B2" s="32"/>
      <c r="C2" s="35"/>
    </row>
    <row r="3" spans="1:12" ht="18" customHeight="1" x14ac:dyDescent="0.35">
      <c r="A3" s="35"/>
      <c r="B3" s="32"/>
      <c r="C3" s="35"/>
      <c r="E3" s="39" t="s">
        <v>82</v>
      </c>
    </row>
    <row r="4" spans="1:12" ht="18" customHeight="1" x14ac:dyDescent="0.35">
      <c r="A4" s="35"/>
      <c r="B4" s="32"/>
      <c r="C4" s="34" t="s">
        <v>71</v>
      </c>
      <c r="E4" s="39" t="s">
        <v>81</v>
      </c>
    </row>
    <row r="5" spans="1:12" ht="18" customHeight="1" x14ac:dyDescent="0.35">
      <c r="A5" s="33"/>
      <c r="B5" s="32"/>
      <c r="C5" s="31" t="s">
        <v>70</v>
      </c>
    </row>
    <row r="6" spans="1:12" s="3" customFormat="1" ht="18" customHeight="1" thickBot="1" x14ac:dyDescent="0.25">
      <c r="B6" s="4"/>
      <c r="D6" s="30" t="s">
        <v>69</v>
      </c>
      <c r="E6" s="30" t="s">
        <v>69</v>
      </c>
      <c r="F6" s="30" t="s">
        <v>68</v>
      </c>
      <c r="G6" s="2"/>
      <c r="H6" s="38" t="s">
        <v>80</v>
      </c>
    </row>
    <row r="7" spans="1:12" s="3" customFormat="1" ht="16.5" thickBot="1" x14ac:dyDescent="0.25">
      <c r="A7" s="26" t="s">
        <v>67</v>
      </c>
      <c r="B7" s="26" t="s">
        <v>66</v>
      </c>
      <c r="C7" s="26" t="s">
        <v>65</v>
      </c>
      <c r="D7" s="29" t="s">
        <v>64</v>
      </c>
      <c r="E7" s="28" t="s">
        <v>63</v>
      </c>
      <c r="F7" s="28" t="s">
        <v>62</v>
      </c>
      <c r="G7" s="27" t="s">
        <v>61</v>
      </c>
      <c r="H7" s="26" t="s">
        <v>60</v>
      </c>
    </row>
    <row r="8" spans="1:12" s="24" customFormat="1" ht="18" customHeight="1" x14ac:dyDescent="0.25">
      <c r="A8" s="22" t="s">
        <v>59</v>
      </c>
      <c r="B8" s="23"/>
      <c r="C8" s="22" t="s">
        <v>58</v>
      </c>
      <c r="D8" s="20">
        <v>40</v>
      </c>
      <c r="E8" s="20">
        <v>50</v>
      </c>
      <c r="F8" s="19">
        <v>50</v>
      </c>
      <c r="G8" s="18">
        <v>3.7</v>
      </c>
      <c r="H8" s="17">
        <f t="shared" ref="H8:H37" si="0">$B$43/(G8+0.02)/$B$44</f>
        <v>9.6006144393241168</v>
      </c>
      <c r="I8" s="25"/>
      <c r="J8" s="25"/>
      <c r="K8" s="25"/>
      <c r="L8" s="25"/>
    </row>
    <row r="9" spans="1:12" s="24" customFormat="1" ht="18" customHeight="1" x14ac:dyDescent="0.25">
      <c r="A9" s="22" t="s">
        <v>57</v>
      </c>
      <c r="B9" s="23"/>
      <c r="C9" s="22" t="s">
        <v>56</v>
      </c>
      <c r="D9" s="20">
        <v>40</v>
      </c>
      <c r="E9" s="20">
        <v>70</v>
      </c>
      <c r="F9" s="19">
        <v>60</v>
      </c>
      <c r="G9" s="18">
        <v>3.05</v>
      </c>
      <c r="H9" s="17">
        <f t="shared" si="0"/>
        <v>11.633317822242905</v>
      </c>
      <c r="I9" s="25"/>
      <c r="J9" s="25"/>
      <c r="K9" s="25"/>
      <c r="L9" s="25"/>
    </row>
    <row r="10" spans="1:12" s="24" customFormat="1" ht="18" customHeight="1" x14ac:dyDescent="0.25">
      <c r="A10" s="22" t="s">
        <v>55</v>
      </c>
      <c r="B10" s="23"/>
      <c r="C10" s="22" t="s">
        <v>54</v>
      </c>
      <c r="D10" s="20">
        <v>51</v>
      </c>
      <c r="E10" s="20">
        <v>50</v>
      </c>
      <c r="F10" s="19">
        <v>86</v>
      </c>
      <c r="G10" s="18">
        <v>2.9</v>
      </c>
      <c r="H10" s="17">
        <f t="shared" si="0"/>
        <v>12.230919765166341</v>
      </c>
      <c r="I10" s="25"/>
      <c r="J10" s="25"/>
      <c r="K10" s="25"/>
      <c r="L10" s="25"/>
    </row>
    <row r="11" spans="1:12" s="24" customFormat="1" ht="18" customHeight="1" x14ac:dyDescent="0.25">
      <c r="A11" s="22" t="s">
        <v>53</v>
      </c>
      <c r="B11" s="23"/>
      <c r="C11" s="22" t="s">
        <v>52</v>
      </c>
      <c r="D11" s="20">
        <v>51</v>
      </c>
      <c r="E11" s="20">
        <v>70</v>
      </c>
      <c r="F11" s="19">
        <v>104</v>
      </c>
      <c r="G11" s="18">
        <v>2.4500000000000002</v>
      </c>
      <c r="H11" s="17">
        <f t="shared" si="0"/>
        <v>14.459224985540777</v>
      </c>
      <c r="I11" s="25"/>
      <c r="J11" s="25"/>
      <c r="K11" s="25"/>
      <c r="L11" s="25"/>
    </row>
    <row r="12" spans="1:12" s="24" customFormat="1" ht="18" customHeight="1" x14ac:dyDescent="0.25">
      <c r="A12" s="22" t="s">
        <v>51</v>
      </c>
      <c r="B12" s="23"/>
      <c r="C12" s="22" t="s">
        <v>50</v>
      </c>
      <c r="D12" s="20">
        <v>70</v>
      </c>
      <c r="E12" s="20">
        <v>50</v>
      </c>
      <c r="F12" s="19">
        <v>154</v>
      </c>
      <c r="G12" s="18">
        <v>2.2000000000000002</v>
      </c>
      <c r="H12" s="17">
        <f t="shared" si="0"/>
        <v>16.087516087516089</v>
      </c>
      <c r="I12" s="25"/>
      <c r="J12" s="25"/>
      <c r="K12" s="25"/>
      <c r="L12" s="25"/>
    </row>
    <row r="13" spans="1:12" s="24" customFormat="1" ht="18" customHeight="1" x14ac:dyDescent="0.25">
      <c r="A13" s="22" t="s">
        <v>49</v>
      </c>
      <c r="B13" s="23"/>
      <c r="C13" s="22" t="s">
        <v>48</v>
      </c>
      <c r="D13" s="20">
        <v>70</v>
      </c>
      <c r="E13" s="20">
        <v>70</v>
      </c>
      <c r="F13" s="19">
        <v>185</v>
      </c>
      <c r="G13" s="18">
        <v>1.82</v>
      </c>
      <c r="H13" s="17">
        <f t="shared" si="0"/>
        <v>19.409937888198758</v>
      </c>
      <c r="I13" s="25"/>
      <c r="J13" s="25"/>
      <c r="K13" s="25"/>
      <c r="L13" s="25"/>
    </row>
    <row r="14" spans="1:12" s="24" customFormat="1" ht="18" customHeight="1" x14ac:dyDescent="0.25">
      <c r="A14" s="15" t="s">
        <v>39</v>
      </c>
      <c r="B14" s="16" t="s">
        <v>16</v>
      </c>
      <c r="C14" s="15" t="s">
        <v>47</v>
      </c>
      <c r="D14" s="14">
        <v>50</v>
      </c>
      <c r="E14" s="14">
        <v>60</v>
      </c>
      <c r="F14" s="13">
        <v>153</v>
      </c>
      <c r="G14" s="12">
        <v>1.5</v>
      </c>
      <c r="H14" s="11">
        <f t="shared" si="0"/>
        <v>23.496240601503757</v>
      </c>
      <c r="I14" s="25"/>
      <c r="J14" s="25"/>
      <c r="K14" s="25"/>
      <c r="L14" s="25"/>
    </row>
    <row r="15" spans="1:12" s="24" customFormat="1" ht="18" customHeight="1" x14ac:dyDescent="0.25">
      <c r="A15" s="22" t="s">
        <v>46</v>
      </c>
      <c r="B15" s="23"/>
      <c r="C15" s="22" t="s">
        <v>45</v>
      </c>
      <c r="D15" s="20">
        <v>83</v>
      </c>
      <c r="E15" s="20">
        <v>50</v>
      </c>
      <c r="F15" s="19">
        <v>222</v>
      </c>
      <c r="G15" s="18">
        <v>1.45</v>
      </c>
      <c r="H15" s="17">
        <f t="shared" si="0"/>
        <v>24.295432458697768</v>
      </c>
      <c r="I15" s="25"/>
      <c r="J15" s="25"/>
      <c r="K15" s="25"/>
      <c r="L15" s="25"/>
    </row>
    <row r="16" spans="1:12" s="24" customFormat="1" ht="18" customHeight="1" x14ac:dyDescent="0.25">
      <c r="A16" s="22" t="s">
        <v>44</v>
      </c>
      <c r="B16" s="23"/>
      <c r="C16" s="22" t="s">
        <v>43</v>
      </c>
      <c r="D16" s="20">
        <v>83</v>
      </c>
      <c r="E16" s="20">
        <v>70</v>
      </c>
      <c r="F16" s="19">
        <v>267</v>
      </c>
      <c r="G16" s="18">
        <v>1.3</v>
      </c>
      <c r="H16" s="17">
        <f t="shared" si="0"/>
        <v>27.056277056277054</v>
      </c>
      <c r="I16" s="25"/>
      <c r="J16" s="25"/>
      <c r="K16" s="25"/>
      <c r="L16" s="25"/>
    </row>
    <row r="17" spans="1:12" s="24" customFormat="1" ht="18" customHeight="1" x14ac:dyDescent="0.25">
      <c r="A17" s="22" t="s">
        <v>42</v>
      </c>
      <c r="B17" s="23"/>
      <c r="C17" s="22" t="s">
        <v>41</v>
      </c>
      <c r="D17" s="20">
        <v>100</v>
      </c>
      <c r="E17" s="20">
        <v>50</v>
      </c>
      <c r="F17" s="19">
        <v>313</v>
      </c>
      <c r="G17" s="18">
        <v>1.2</v>
      </c>
      <c r="H17" s="17">
        <f t="shared" si="0"/>
        <v>29.274004683840754</v>
      </c>
      <c r="I17" s="25"/>
      <c r="J17" s="25"/>
      <c r="K17" s="25"/>
      <c r="L17" s="25"/>
    </row>
    <row r="18" spans="1:12" s="24" customFormat="1" ht="18" customHeight="1" x14ac:dyDescent="0.25">
      <c r="A18" s="15" t="s">
        <v>30</v>
      </c>
      <c r="B18" s="16" t="s">
        <v>16</v>
      </c>
      <c r="C18" s="15" t="s">
        <v>40</v>
      </c>
      <c r="D18" s="14">
        <v>50</v>
      </c>
      <c r="E18" s="14">
        <v>85</v>
      </c>
      <c r="F18" s="13">
        <v>204</v>
      </c>
      <c r="G18" s="12">
        <v>1.1499999999999999</v>
      </c>
      <c r="H18" s="11">
        <f t="shared" si="0"/>
        <v>30.52503052503053</v>
      </c>
      <c r="I18" s="25"/>
      <c r="J18" s="25"/>
      <c r="K18" s="25"/>
      <c r="L18" s="25"/>
    </row>
    <row r="19" spans="1:12" s="24" customFormat="1" ht="18" customHeight="1" x14ac:dyDescent="0.25">
      <c r="A19" s="15" t="s">
        <v>39</v>
      </c>
      <c r="B19" s="16" t="s">
        <v>9</v>
      </c>
      <c r="C19" s="15" t="s">
        <v>38</v>
      </c>
      <c r="D19" s="14">
        <v>50</v>
      </c>
      <c r="E19" s="14">
        <v>60</v>
      </c>
      <c r="F19" s="13">
        <v>153</v>
      </c>
      <c r="G19" s="12">
        <v>1.1000000000000001</v>
      </c>
      <c r="H19" s="11">
        <f t="shared" si="0"/>
        <v>31.887755102040817</v>
      </c>
      <c r="I19" s="25"/>
      <c r="J19" s="25"/>
      <c r="K19" s="25"/>
      <c r="L19" s="25"/>
    </row>
    <row r="20" spans="1:12" s="24" customFormat="1" ht="18" customHeight="1" x14ac:dyDescent="0.25">
      <c r="A20" s="15" t="s">
        <v>28</v>
      </c>
      <c r="B20" s="16" t="s">
        <v>16</v>
      </c>
      <c r="C20" s="15" t="s">
        <v>37</v>
      </c>
      <c r="D20" s="14">
        <v>50</v>
      </c>
      <c r="E20" s="14">
        <v>105</v>
      </c>
      <c r="F20" s="13">
        <v>238</v>
      </c>
      <c r="G20" s="12">
        <v>1.1000000000000001</v>
      </c>
      <c r="H20" s="11">
        <f t="shared" si="0"/>
        <v>31.887755102040817</v>
      </c>
      <c r="I20" s="25"/>
      <c r="J20" s="25"/>
      <c r="K20" s="25"/>
      <c r="L20" s="25"/>
    </row>
    <row r="21" spans="1:12" s="10" customFormat="1" ht="18" customHeight="1" x14ac:dyDescent="0.25">
      <c r="A21" s="22" t="s">
        <v>36</v>
      </c>
      <c r="B21" s="23"/>
      <c r="C21" s="22" t="s">
        <v>35</v>
      </c>
      <c r="D21" s="20">
        <v>100</v>
      </c>
      <c r="E21" s="20">
        <v>70</v>
      </c>
      <c r="F21" s="19">
        <v>377</v>
      </c>
      <c r="G21" s="18">
        <v>1.03</v>
      </c>
      <c r="H21" s="17">
        <f t="shared" si="0"/>
        <v>34.013605442176875</v>
      </c>
    </row>
    <row r="22" spans="1:12" s="10" customFormat="1" ht="18" customHeight="1" x14ac:dyDescent="0.25">
      <c r="A22" s="22" t="s">
        <v>34</v>
      </c>
      <c r="B22" s="23"/>
      <c r="C22" s="22" t="s">
        <v>33</v>
      </c>
      <c r="D22" s="20">
        <v>120</v>
      </c>
      <c r="E22" s="20">
        <v>50</v>
      </c>
      <c r="F22" s="19">
        <v>440</v>
      </c>
      <c r="G22" s="18">
        <v>0.95</v>
      </c>
      <c r="H22" s="17">
        <f t="shared" si="0"/>
        <v>36.818851251840947</v>
      </c>
    </row>
    <row r="23" spans="1:12" s="10" customFormat="1" ht="18" customHeight="1" x14ac:dyDescent="0.25">
      <c r="A23" s="22" t="s">
        <v>75</v>
      </c>
      <c r="B23" s="23"/>
      <c r="C23" s="22" t="s">
        <v>76</v>
      </c>
      <c r="D23" s="20">
        <v>140</v>
      </c>
      <c r="E23" s="20">
        <v>50</v>
      </c>
      <c r="F23" s="19">
        <v>707</v>
      </c>
      <c r="G23" s="18">
        <v>0.9</v>
      </c>
      <c r="H23" s="17">
        <f t="shared" si="0"/>
        <v>38.819875776397517</v>
      </c>
    </row>
    <row r="24" spans="1:12" s="10" customFormat="1" ht="18" customHeight="1" x14ac:dyDescent="0.25">
      <c r="A24" s="22" t="s">
        <v>32</v>
      </c>
      <c r="B24" s="23"/>
      <c r="C24" s="22" t="s">
        <v>31</v>
      </c>
      <c r="D24" s="20">
        <v>120</v>
      </c>
      <c r="E24" s="20">
        <v>70</v>
      </c>
      <c r="F24" s="19">
        <v>530</v>
      </c>
      <c r="G24" s="18">
        <v>0.88</v>
      </c>
      <c r="H24" s="17">
        <f t="shared" si="0"/>
        <v>39.682539682539684</v>
      </c>
    </row>
    <row r="25" spans="1:12" s="10" customFormat="1" ht="18" customHeight="1" x14ac:dyDescent="0.25">
      <c r="A25" s="15" t="s">
        <v>30</v>
      </c>
      <c r="B25" s="16" t="s">
        <v>9</v>
      </c>
      <c r="C25" s="15" t="s">
        <v>29</v>
      </c>
      <c r="D25" s="14">
        <v>50</v>
      </c>
      <c r="E25" s="14">
        <v>85</v>
      </c>
      <c r="F25" s="13">
        <v>204</v>
      </c>
      <c r="G25" s="12">
        <v>0.85</v>
      </c>
      <c r="H25" s="11">
        <f t="shared" si="0"/>
        <v>41.050903119868636</v>
      </c>
    </row>
    <row r="26" spans="1:12" s="10" customFormat="1" ht="18" customHeight="1" x14ac:dyDescent="0.25">
      <c r="A26" s="15" t="s">
        <v>28</v>
      </c>
      <c r="B26" s="16" t="s">
        <v>9</v>
      </c>
      <c r="C26" s="15" t="s">
        <v>27</v>
      </c>
      <c r="D26" s="14">
        <v>50</v>
      </c>
      <c r="E26" s="14">
        <v>105</v>
      </c>
      <c r="F26" s="13">
        <v>238</v>
      </c>
      <c r="G26" s="12">
        <v>0.8</v>
      </c>
      <c r="H26" s="11">
        <f t="shared" si="0"/>
        <v>43.554006968641112</v>
      </c>
    </row>
    <row r="27" spans="1:12" s="10" customFormat="1" ht="18" customHeight="1" x14ac:dyDescent="0.25">
      <c r="A27" s="15" t="s">
        <v>19</v>
      </c>
      <c r="B27" s="16" t="s">
        <v>16</v>
      </c>
      <c r="C27" s="15" t="s">
        <v>26</v>
      </c>
      <c r="D27" s="14">
        <v>80</v>
      </c>
      <c r="E27" s="14">
        <v>64</v>
      </c>
      <c r="F27" s="13">
        <v>345</v>
      </c>
      <c r="G27" s="12">
        <v>0.8</v>
      </c>
      <c r="H27" s="11">
        <f t="shared" si="0"/>
        <v>43.554006968641112</v>
      </c>
    </row>
    <row r="28" spans="1:12" s="10" customFormat="1" ht="18" customHeight="1" x14ac:dyDescent="0.25">
      <c r="A28" s="22" t="s">
        <v>25</v>
      </c>
      <c r="B28" s="23"/>
      <c r="C28" s="22" t="s">
        <v>24</v>
      </c>
      <c r="D28" s="20">
        <v>140</v>
      </c>
      <c r="E28" s="20">
        <v>70</v>
      </c>
      <c r="F28" s="19">
        <v>813</v>
      </c>
      <c r="G28" s="18">
        <v>0.75</v>
      </c>
      <c r="H28" s="17">
        <f t="shared" si="0"/>
        <v>46.382189239332092</v>
      </c>
    </row>
    <row r="29" spans="1:12" s="10" customFormat="1" ht="18" customHeight="1" x14ac:dyDescent="0.25">
      <c r="A29" s="22" t="s">
        <v>23</v>
      </c>
      <c r="B29" s="23"/>
      <c r="C29" s="22" t="s">
        <v>22</v>
      </c>
      <c r="D29" s="20">
        <v>160</v>
      </c>
      <c r="E29" s="20">
        <v>70</v>
      </c>
      <c r="F29" s="19">
        <v>1050</v>
      </c>
      <c r="G29" s="18">
        <v>0.68</v>
      </c>
      <c r="H29" s="17">
        <f t="shared" si="0"/>
        <v>51.020408163265301</v>
      </c>
    </row>
    <row r="30" spans="1:12" s="10" customFormat="1" ht="18" customHeight="1" x14ac:dyDescent="0.25">
      <c r="A30" s="22" t="s">
        <v>21</v>
      </c>
      <c r="B30" s="23"/>
      <c r="C30" s="22" t="s">
        <v>74</v>
      </c>
      <c r="D30" s="21" t="s">
        <v>20</v>
      </c>
      <c r="E30" s="20">
        <v>70</v>
      </c>
      <c r="F30" s="19">
        <v>800</v>
      </c>
      <c r="G30" s="18">
        <v>0.66</v>
      </c>
      <c r="H30" s="17">
        <f t="shared" si="0"/>
        <v>52.52100840336135</v>
      </c>
    </row>
    <row r="31" spans="1:12" s="10" customFormat="1" ht="18" customHeight="1" x14ac:dyDescent="0.25">
      <c r="A31" s="15" t="s">
        <v>19</v>
      </c>
      <c r="B31" s="16" t="s">
        <v>9</v>
      </c>
      <c r="C31" s="15" t="s">
        <v>18</v>
      </c>
      <c r="D31" s="14">
        <v>80</v>
      </c>
      <c r="E31" s="14">
        <v>64</v>
      </c>
      <c r="F31" s="13">
        <v>345</v>
      </c>
      <c r="G31" s="12">
        <v>0.65</v>
      </c>
      <c r="H31" s="11">
        <f t="shared" si="0"/>
        <v>53.304904051172706</v>
      </c>
    </row>
    <row r="32" spans="1:12" s="10" customFormat="1" ht="18" customHeight="1" x14ac:dyDescent="0.25">
      <c r="A32" s="15" t="s">
        <v>14</v>
      </c>
      <c r="B32" s="16" t="s">
        <v>16</v>
      </c>
      <c r="C32" s="15" t="s">
        <v>17</v>
      </c>
      <c r="D32" s="14">
        <v>80</v>
      </c>
      <c r="E32" s="14">
        <v>92</v>
      </c>
      <c r="F32" s="13">
        <v>483</v>
      </c>
      <c r="G32" s="12">
        <v>0.5</v>
      </c>
      <c r="H32" s="11">
        <f t="shared" si="0"/>
        <v>68.681318681318686</v>
      </c>
    </row>
    <row r="33" spans="1:8" s="10" customFormat="1" ht="18" customHeight="1" x14ac:dyDescent="0.25">
      <c r="A33" s="15" t="s">
        <v>12</v>
      </c>
      <c r="B33" s="16" t="s">
        <v>16</v>
      </c>
      <c r="C33" s="15" t="s">
        <v>15</v>
      </c>
      <c r="D33" s="14">
        <v>80</v>
      </c>
      <c r="E33" s="14">
        <v>110</v>
      </c>
      <c r="F33" s="13">
        <v>593</v>
      </c>
      <c r="G33" s="12">
        <v>0.47</v>
      </c>
      <c r="H33" s="11">
        <f t="shared" si="0"/>
        <v>72.886297376093296</v>
      </c>
    </row>
    <row r="34" spans="1:8" s="10" customFormat="1" ht="18" customHeight="1" x14ac:dyDescent="0.25">
      <c r="A34" s="15" t="s">
        <v>14</v>
      </c>
      <c r="B34" s="16" t="s">
        <v>9</v>
      </c>
      <c r="C34" s="15" t="s">
        <v>13</v>
      </c>
      <c r="D34" s="14">
        <v>80</v>
      </c>
      <c r="E34" s="14">
        <v>92</v>
      </c>
      <c r="F34" s="13">
        <v>483</v>
      </c>
      <c r="G34" s="12">
        <v>0.4</v>
      </c>
      <c r="H34" s="11">
        <f t="shared" si="0"/>
        <v>85.034013605442169</v>
      </c>
    </row>
    <row r="35" spans="1:8" s="10" customFormat="1" ht="18" customHeight="1" x14ac:dyDescent="0.25">
      <c r="A35" s="15" t="s">
        <v>12</v>
      </c>
      <c r="B35" s="16" t="s">
        <v>9</v>
      </c>
      <c r="C35" s="15" t="s">
        <v>11</v>
      </c>
      <c r="D35" s="14">
        <v>80</v>
      </c>
      <c r="E35" s="14">
        <v>110</v>
      </c>
      <c r="F35" s="13">
        <v>593</v>
      </c>
      <c r="G35" s="12">
        <v>0.35</v>
      </c>
      <c r="H35" s="11">
        <f t="shared" si="0"/>
        <v>96.525096525096529</v>
      </c>
    </row>
    <row r="36" spans="1:8" s="10" customFormat="1" ht="18" customHeight="1" x14ac:dyDescent="0.25">
      <c r="A36" s="15" t="s">
        <v>77</v>
      </c>
      <c r="B36" s="16" t="s">
        <v>9</v>
      </c>
      <c r="C36" s="15" t="s">
        <v>78</v>
      </c>
      <c r="D36" s="14">
        <v>140</v>
      </c>
      <c r="E36" s="14">
        <v>110</v>
      </c>
      <c r="F36" s="13">
        <v>1030</v>
      </c>
      <c r="G36" s="12">
        <v>0.27</v>
      </c>
      <c r="H36" s="11">
        <f t="shared" si="0"/>
        <v>123.15270935960591</v>
      </c>
    </row>
    <row r="37" spans="1:8" s="10" customFormat="1" ht="18" customHeight="1" x14ac:dyDescent="0.25">
      <c r="A37" s="15" t="s">
        <v>10</v>
      </c>
      <c r="B37" s="16" t="s">
        <v>9</v>
      </c>
      <c r="C37" s="15" t="s">
        <v>8</v>
      </c>
      <c r="D37" s="14">
        <v>160</v>
      </c>
      <c r="E37" s="14">
        <v>110</v>
      </c>
      <c r="F37" s="13">
        <v>1265</v>
      </c>
      <c r="G37" s="12">
        <v>0.19</v>
      </c>
      <c r="H37" s="11">
        <f t="shared" si="0"/>
        <v>170.06802721088437</v>
      </c>
    </row>
    <row r="38" spans="1:8" x14ac:dyDescent="0.2">
      <c r="C38" s="1" t="s">
        <v>7</v>
      </c>
    </row>
    <row r="40" spans="1:8" x14ac:dyDescent="0.2">
      <c r="A40" s="1" t="s">
        <v>6</v>
      </c>
    </row>
    <row r="41" spans="1:8" x14ac:dyDescent="0.2">
      <c r="A41" s="7" t="s">
        <v>5</v>
      </c>
      <c r="B41" s="9">
        <v>35</v>
      </c>
      <c r="C41" s="5" t="s">
        <v>2</v>
      </c>
      <c r="D41" s="1"/>
    </row>
    <row r="42" spans="1:8" ht="16.149999999999999" customHeight="1" x14ac:dyDescent="0.2">
      <c r="A42" s="7" t="s">
        <v>4</v>
      </c>
      <c r="B42" s="8">
        <v>60</v>
      </c>
      <c r="C42" s="5" t="s">
        <v>2</v>
      </c>
      <c r="D42" s="1"/>
    </row>
    <row r="43" spans="1:8" ht="16.149999999999999" customHeight="1" x14ac:dyDescent="0.2">
      <c r="A43" s="7" t="s">
        <v>3</v>
      </c>
      <c r="B43" s="4">
        <f>B42-B41</f>
        <v>25</v>
      </c>
      <c r="C43" s="5" t="s">
        <v>2</v>
      </c>
      <c r="D43" s="1"/>
    </row>
    <row r="44" spans="1:8" ht="16.149999999999999" customHeight="1" x14ac:dyDescent="0.2">
      <c r="A44" s="7" t="s">
        <v>1</v>
      </c>
      <c r="B44" s="6">
        <v>0.7</v>
      </c>
      <c r="C44" s="5" t="s">
        <v>79</v>
      </c>
      <c r="D44" s="1"/>
    </row>
    <row r="45" spans="1:8" ht="16.149999999999999" customHeight="1" x14ac:dyDescent="0.2">
      <c r="A45" s="1" t="s">
        <v>0</v>
      </c>
    </row>
  </sheetData>
  <autoFilter ref="A7:H7" xr:uid="{DE691C1B-21D9-471F-A899-055CB54E75A9}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&amp;LRelease 4A&amp;C Cooliance GmbH&amp;R+49 7243 33 29 734
info@cooliance.eu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lookup 1K</vt:lpstr>
      <vt:lpstr>'lookup 1K'!Druckbereich</vt:lpstr>
      <vt:lpstr>'lookup 1K'!Drucktitel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Greer</dc:creator>
  <cp:lastModifiedBy>Franz Guggenmoos</cp:lastModifiedBy>
  <cp:lastPrinted>2019-01-16T12:14:00Z</cp:lastPrinted>
  <dcterms:created xsi:type="dcterms:W3CDTF">2014-11-04T10:59:31Z</dcterms:created>
  <dcterms:modified xsi:type="dcterms:W3CDTF">2024-11-20T13:28:05Z</dcterms:modified>
</cp:coreProperties>
</file>